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activeTab="1"/>
  </bookViews>
  <sheets>
    <sheet name="若尔盖县2023年统筹整合财政涉农资金汇总表（中期调整）" sheetId="18" r:id="rId1"/>
    <sheet name="若尔盖县2023年统筹整合财政涉农资金使用安排项目表(第二批）" sheetId="1" r:id="rId2"/>
  </sheets>
  <definedNames>
    <definedName name="_xlnm._FilterDatabase" localSheetId="1" hidden="1">'若尔盖县2023年统筹整合财政涉农资金使用安排项目表(第二批）'!$A$1:$J$39</definedName>
    <definedName name="_xlnm.Print_Area" localSheetId="1">'若尔盖县2023年统筹整合财政涉农资金使用安排项目表(第二批）'!$A$1:$L$37</definedName>
    <definedName name="_xlnm.Print_Titles" localSheetId="1">'若尔盖县2023年统筹整合财政涉农资金使用安排项目表(第二批）'!$1:$5</definedName>
  </definedNames>
  <calcPr calcId="144525"/>
</workbook>
</file>

<file path=xl/sharedStrings.xml><?xml version="1.0" encoding="utf-8"?>
<sst xmlns="http://schemas.openxmlformats.org/spreadsheetml/2006/main" count="200" uniqueCount="144">
  <si>
    <t>附表1</t>
  </si>
  <si>
    <t xml:space="preserve">   若尔盖县2023年统筹整合财政涉农资金汇总表（第一批）</t>
  </si>
  <si>
    <t>统筹整合财政涉农资金类型</t>
  </si>
  <si>
    <t>年度计划整合资金规模</t>
  </si>
  <si>
    <t>备注</t>
  </si>
  <si>
    <t>合  计</t>
  </si>
  <si>
    <t>一、中央确定统筹整合涉农资金小计</t>
  </si>
  <si>
    <t>1.中央财政衔接推进乡村振兴补助资金（原中央财政专项扶贫资金）</t>
  </si>
  <si>
    <t>2.水利发展资金</t>
  </si>
  <si>
    <t>3.农业生产发展资金</t>
  </si>
  <si>
    <t>4.林业改革资金（不含森林资源管护和相关试点资金）</t>
  </si>
  <si>
    <t>5.农田建设补助资金</t>
  </si>
  <si>
    <t>6.农村综合改革转移支付</t>
  </si>
  <si>
    <t>7.林业草原生态保护恢复资金（草原生态修复治理补助部分）</t>
  </si>
  <si>
    <t>8.农村环境整治资金</t>
  </si>
  <si>
    <t>9.车辆购置税收入补助地方用于一般公路建设项目资金（支持农村公路部分）</t>
  </si>
  <si>
    <t>10.农村危房改造补助资金</t>
  </si>
  <si>
    <t>11.中央专项彩票公益金支持欠发达革命老区乡村振兴资金（原中央专项彩票公益金支持扶贫资金）</t>
  </si>
  <si>
    <t>12.常规产粮大县奖励资金</t>
  </si>
  <si>
    <t>13.生猪（牛羊）调出大县奖励资金（省级统筹部分）</t>
  </si>
  <si>
    <t>14.农业资源及生态保护补助资金（对农民的直接补贴除外）</t>
  </si>
  <si>
    <t>15.旅游发展基金</t>
  </si>
  <si>
    <t>16.中央预算内投资用于“三农”建设部分（不包括国家水网骨干工程、水安全保障工程、气象基础设施、农村电网巩固提升工程、生态保护和修复方面的支出）</t>
  </si>
  <si>
    <t>二、省级确定统筹整合涉农资金小计</t>
  </si>
  <si>
    <t>1.省级财政衔接推进乡村振兴补助资金（原省级财政专项扶贫资金）</t>
  </si>
  <si>
    <t>2.省级水利发展资金</t>
  </si>
  <si>
    <t>3.省级现代农业发展工程资金</t>
  </si>
  <si>
    <t>4.农田建设补助资金</t>
  </si>
  <si>
    <t>5.省级林业改革发展专项资金(国土绿化、林草产业发展支出方向及自然保护地能力建设支出方向中的省级自然保护地建设补助)</t>
  </si>
  <si>
    <t>6.省级林业草原生态保护恢复资金（草原生态保护修复补助部分）</t>
  </si>
  <si>
    <t>7.农村综合改革转移支付资金</t>
  </si>
  <si>
    <t>8.省级交通建设专项资金（农村公路部分）</t>
  </si>
  <si>
    <t>9.农村危房改造补助资金</t>
  </si>
  <si>
    <t>10.产粮大县（市）奖励资金</t>
  </si>
  <si>
    <t>11.农村饮水安全工程专项资金</t>
  </si>
  <si>
    <t>12.民族地区开发资金（用于农业生产发展和农村基础设施建设部分）</t>
  </si>
  <si>
    <t>13.省预算内基本建设投资用于“三农”建设部分（不包括重大引调水工程、重点水源工程、江河湖泊治理骨干重大工程、跨界河流开发治理工程、新建大型灌区、大中型灌区续建配套和节水改造、大中型病险水库水闸除险加固、生态建设方面的支出）</t>
  </si>
  <si>
    <t>三、市（州）本级投入资金小计</t>
  </si>
  <si>
    <t>市级财政衔接推进乡村振兴补助资金（原州级财政专项扶贫资金）</t>
  </si>
  <si>
    <t>四、县（市、区）本级投入资金小计</t>
  </si>
  <si>
    <t>县级财政衔接推进乡村振兴补助资金（原县级财政专项扶贫资金）</t>
  </si>
  <si>
    <t>结转结余资金</t>
  </si>
  <si>
    <t>附件2</t>
  </si>
  <si>
    <t>若尔盖县2023年统筹整合财政涉农资金使用安排项目表(第二批）</t>
  </si>
  <si>
    <t>序号</t>
  </si>
  <si>
    <t>项目类别和名称</t>
  </si>
  <si>
    <t>建设任务</t>
  </si>
  <si>
    <t>项目计划投资（万元）</t>
  </si>
  <si>
    <t>整合后项目资金使用监管责任单位</t>
  </si>
  <si>
    <t>项目实施部门</t>
  </si>
  <si>
    <t>建设方式</t>
  </si>
  <si>
    <t>实施地点</t>
  </si>
  <si>
    <t>建设规模及内容</t>
  </si>
  <si>
    <t>建设进度计划</t>
  </si>
  <si>
    <t>总投资(万元)</t>
  </si>
  <si>
    <t>其中：整合涉农资金投入(万元)</t>
  </si>
  <si>
    <t>整合涉农资金来源
（要说明资金来源层级）</t>
  </si>
  <si>
    <t>合计</t>
  </si>
  <si>
    <t>—</t>
  </si>
  <si>
    <t>一、基础设施</t>
  </si>
  <si>
    <t>红星镇基础设施补短项目</t>
  </si>
  <si>
    <t>红星镇</t>
  </si>
  <si>
    <t>1、新建便民桥两座，一座长6米宽4.5米；第二座长4米宽4.5米。投入资金50万元。
2、道路维修改造300米，宽4.5米，配套人行横道宽1米，长600米，投入资金30万元。</t>
  </si>
  <si>
    <t>县民宗局</t>
  </si>
  <si>
    <t>按程序组织实施</t>
  </si>
  <si>
    <t>占哇乡毕岗村基础设施补短项目</t>
  </si>
  <si>
    <t>占哇乡毕岗村</t>
  </si>
  <si>
    <t>古打寨新建长桥梁1座，桥长13.5延米，宽4.5米；桥上护栏；一边护桥河堤15米，高2.5米，均宽1。</t>
  </si>
  <si>
    <t>占哇乡</t>
  </si>
  <si>
    <t>铁布镇德玛村产业便桥维修项目</t>
  </si>
  <si>
    <t>铁布镇德玛村</t>
  </si>
  <si>
    <t>产业便桥1座长9米，宽4.5米。</t>
  </si>
  <si>
    <t>铁布镇</t>
  </si>
  <si>
    <t>降扎乡基础设施补短项目</t>
  </si>
  <si>
    <t>降扎乡热陇村</t>
  </si>
  <si>
    <t>新建钢架结构便民桥1座长15米，宽2.5米。</t>
  </si>
  <si>
    <t>降扎乡</t>
  </si>
  <si>
    <t>嫩哇乡下村基础设施补短项目</t>
  </si>
  <si>
    <t>嫩哇乡下村</t>
  </si>
  <si>
    <r>
      <rPr>
        <sz val="18"/>
        <rFont val="仿宋_GB2312"/>
        <charset val="134"/>
      </rPr>
      <t>中村到唐热路段硬化1300米，合计：5000平方米1.20cmC30水泥混凝土面层   2.15cm级配碎石垫层   3.路基处理10725m</t>
    </r>
    <r>
      <rPr>
        <sz val="18"/>
        <rFont val="宋体"/>
        <charset val="134"/>
      </rPr>
      <t>³</t>
    </r>
    <r>
      <rPr>
        <sz val="18"/>
        <rFont val="仿宋_GB2312"/>
        <charset val="134"/>
      </rPr>
      <t xml:space="preserve">   4.4个错车道，（300m/个）</t>
    </r>
  </si>
  <si>
    <t>县交通局</t>
  </si>
  <si>
    <t>嫩哇乡</t>
  </si>
  <si>
    <t>求吉乡甲吉村完善产业配套设施项目</t>
  </si>
  <si>
    <t>求吉乡甲吉村</t>
  </si>
  <si>
    <t>新建生态停车场1处共1500平方米；边坡治理1处，长55米，均宽9米，共495平方米，预计13万。</t>
  </si>
  <si>
    <t>县住建局</t>
  </si>
  <si>
    <t>求吉乡</t>
  </si>
  <si>
    <t>以工代赈</t>
  </si>
  <si>
    <t>辖曼镇人居环境整治</t>
  </si>
  <si>
    <t>辖曼镇</t>
  </si>
  <si>
    <t>维修35平方米公共厕所1个；原址维修围墙长120米、高2米；道路两边护栏维修200米；集镇前后街2.5公里道路提升；道路两边整治，边坡治理等。</t>
  </si>
  <si>
    <t>州级财政衔接推进乡村振兴补助资金37.04万元、结转结余资金4.27641万元</t>
  </si>
  <si>
    <t>麦溪乡俄藏村人居环境整治</t>
  </si>
  <si>
    <t>麦溪乡俄藏村</t>
  </si>
  <si>
    <t>俄藏村91户人居环境提升改造11000平方米。</t>
  </si>
  <si>
    <t>麦溪乡</t>
  </si>
  <si>
    <t>求吉乡嘎哇村内道路提升项目</t>
  </si>
  <si>
    <t>求吉乡嘎哇村</t>
  </si>
  <si>
    <r>
      <rPr>
        <sz val="18"/>
        <rFont val="仿宋_GB2312"/>
        <charset val="134"/>
      </rPr>
      <t>村内道路黑化21800</t>
    </r>
    <r>
      <rPr>
        <sz val="18"/>
        <rFont val="宋体"/>
        <charset val="134"/>
      </rPr>
      <t>㎡</t>
    </r>
    <r>
      <rPr>
        <sz val="18"/>
        <rFont val="仿宋_GB2312"/>
        <charset val="134"/>
      </rPr>
      <t>，黑化厚度5cm，修复塌陷损坏严重路基，单价120元/</t>
    </r>
    <r>
      <rPr>
        <sz val="18"/>
        <rFont val="宋体"/>
        <charset val="134"/>
      </rPr>
      <t>㎡</t>
    </r>
    <r>
      <rPr>
        <sz val="18"/>
        <rFont val="仿宋_GB2312"/>
        <charset val="134"/>
      </rPr>
      <t>；村内道路硬化3400</t>
    </r>
    <r>
      <rPr>
        <sz val="18"/>
        <rFont val="宋体"/>
        <charset val="134"/>
      </rPr>
      <t>㎡</t>
    </r>
    <r>
      <rPr>
        <sz val="18"/>
        <rFont val="仿宋_GB2312"/>
        <charset val="134"/>
      </rPr>
      <t>，厚度18cm，单价130元/</t>
    </r>
    <r>
      <rPr>
        <sz val="18"/>
        <rFont val="宋体"/>
        <charset val="134"/>
      </rPr>
      <t>㎡</t>
    </r>
    <r>
      <rPr>
        <sz val="18"/>
        <rFont val="仿宋_GB2312"/>
        <charset val="134"/>
      </rPr>
      <t>；总投资336.4万元。</t>
    </r>
  </si>
  <si>
    <t>暖棚提升改造项目</t>
  </si>
  <si>
    <t>达扎寺镇、唐克镇</t>
  </si>
  <si>
    <t>唐克镇53户8010平方米，资金49.62万元；
达扎寺镇21户，4900平方米，资金30.38万元，共计80万元</t>
  </si>
  <si>
    <t>二、产业发展</t>
  </si>
  <si>
    <t>（一）养殖业</t>
  </si>
  <si>
    <t>求吉郎哇村犏牛养殖基地建设项目</t>
  </si>
  <si>
    <t>巴西镇求吉郎哇村</t>
  </si>
  <si>
    <r>
      <rPr>
        <sz val="18"/>
        <rFont val="仿宋_GB2312"/>
        <charset val="134"/>
      </rPr>
      <t>维修改造现有暖棚1000</t>
    </r>
    <r>
      <rPr>
        <sz val="18"/>
        <rFont val="宋体"/>
        <charset val="134"/>
      </rPr>
      <t>㎡</t>
    </r>
    <r>
      <rPr>
        <sz val="18"/>
        <rFont val="仿宋_GB2312"/>
        <charset val="134"/>
      </rPr>
      <t>（配套饲草传送带、供水、供电等设施设备），引进优质牦牛、黑白花、黄牛、西门塔尔种牛21头，新建冻精改良实验室一个（配备液氮罐、可视化人工授精枪等设备），优质卧圈种草基地1000亩，购买饲料100吨及其相关附属设施。</t>
    </r>
  </si>
  <si>
    <t>县科学技术和农业畜牧局</t>
  </si>
  <si>
    <t>巴西镇</t>
  </si>
  <si>
    <t>达扎寺镇岭嘎村村集体经济产业发展项目</t>
  </si>
  <si>
    <t>达扎寺镇岭嘎村</t>
  </si>
  <si>
    <t>新建1500平方民宿及附属设施等。</t>
  </si>
  <si>
    <t>达扎寺镇</t>
  </si>
  <si>
    <t>现代畜牧业示范基地建设项目</t>
  </si>
  <si>
    <t>姜冬村</t>
  </si>
  <si>
    <t>建设草场59万元；采购养殖设施设备141万元；村集体自筹135万元用于购买牲畜（按照市场价每头6000元计算）。</t>
  </si>
  <si>
    <t>阿西镇罗叉村村集体经济项目</t>
  </si>
  <si>
    <t>阿西镇罗叉村</t>
  </si>
  <si>
    <t>生态停车场处新建民宿用房15个，100000元/个，房屋主体长5.5米宽3米或直径长3.6米，配套相关设施设备：55寸电视5000元/个，床3000元/个，衣柜2000元/套等，总计150万；自筹资金：150万元，新建活动中心、生态木栈道、露营帐篷、骑马点等。</t>
  </si>
  <si>
    <t>县文旅局</t>
  </si>
  <si>
    <t>阿西镇</t>
  </si>
  <si>
    <t>若尔盖县2023年牲畜改良项目</t>
  </si>
  <si>
    <t>若尔盖县</t>
  </si>
  <si>
    <t>购买3—5岁泽库牦牛种公牛50头，每头1.4万元（含运费），黑白花奶公牛25头，每头2.6万元，西门达尔牛25头，每头2.6万元（含运输费）</t>
  </si>
  <si>
    <t>州级财政衔接推进乡村振兴补助资金</t>
  </si>
  <si>
    <t>若尔盖县2023年园区内标准化养殖场建设项目</t>
  </si>
  <si>
    <t>唐克镇</t>
  </si>
  <si>
    <t>在唐克园区内新建标准化养殖场1处，主要建设内容为修建圈舍7542.87平方米。</t>
  </si>
  <si>
    <t>若尔盖县唐克索格藏村养殖场维修改造项目</t>
  </si>
  <si>
    <t>对索格藏村养殖场开展维修改造。</t>
  </si>
  <si>
    <t>牧旅结合项目</t>
  </si>
  <si>
    <t>唐克镇、辖曼镇、麦溪乡</t>
  </si>
  <si>
    <t>在若尔盖县唐热公路旁，新建2座旅游服务区，改建1座服务区。包含咨询中心、旅游厕所、场地硬化及其它配套附属设施设备等。</t>
  </si>
  <si>
    <t>培育新型经营主体项目</t>
  </si>
  <si>
    <t>红星镇冻卡村</t>
  </si>
  <si>
    <t>285平方米的产业用房提升改造；新增三级沉淀池一处。</t>
  </si>
  <si>
    <t>三、其他</t>
  </si>
  <si>
    <t>2023年山洪灾害危险区预警责任人补助项目</t>
  </si>
  <si>
    <t>对全县86个山洪灾害危险区责任人进行一年每人3600元的补助</t>
  </si>
  <si>
    <t>县水务局</t>
  </si>
  <si>
    <t>农村饮水提升改造项目</t>
  </si>
  <si>
    <t>麦溪乡饮水提升改造工程</t>
  </si>
  <si>
    <t>更换潜水泵、电缆线、启动柜配电、90管道160米。嘎沙、泽修、查科三村管道维修及建设蓄水池三处。</t>
  </si>
  <si>
    <t xml:space="preserve">              审核人：     何平远、叶茂                                     填表人：张凌茹、李继刚                                         联系电话：15309046395
2.“实施地点”：需明确到项目实施村。
3.“建设内容及规模”：填报项目建设的主要目标、具体内容、建设规模、建设和补助标准等。
4.“建设标准”：根据具体建设项目的行业标准和规划标准填报。
5.“建设进度计划”：项目需在年度内全面完成。具体进度，各地根据实际确定，按季度编制进度计划。
7.“整合后资金使用监管责任单位：：按照”谁使用、谁管理、谁负责“的原则，填报项目资金使用管理部门。</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</si>
</sst>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0_ "/>
  </numFmts>
  <fonts count="40">
    <font>
      <sz val="12"/>
      <name val="宋体"/>
      <charset val="134"/>
    </font>
    <font>
      <sz val="11"/>
      <name val="仿宋_GB2312"/>
      <charset val="134"/>
    </font>
    <font>
      <sz val="16"/>
      <name val="宋体"/>
      <charset val="134"/>
    </font>
    <font>
      <sz val="9"/>
      <name val="宋体"/>
      <charset val="1"/>
    </font>
    <font>
      <sz val="16"/>
      <name val="仿宋_GB2312"/>
      <charset val="134"/>
    </font>
    <font>
      <sz val="14"/>
      <name val="仿宋_GB2312"/>
      <charset val="134"/>
    </font>
    <font>
      <b/>
      <sz val="36"/>
      <name val="仿宋_GB2312"/>
      <charset val="134"/>
    </font>
    <font>
      <sz val="18"/>
      <name val="仿宋_GB2312"/>
      <charset val="134"/>
    </font>
    <font>
      <b/>
      <sz val="24"/>
      <name val="仿宋_GB2312"/>
      <charset val="134"/>
    </font>
    <font>
      <sz val="18"/>
      <name val="仿宋_GB2312"/>
      <charset val="1"/>
    </font>
    <font>
      <sz val="16"/>
      <name val="仿宋_GB2312"/>
      <charset val="1"/>
    </font>
    <font>
      <sz val="18"/>
      <name val="宋体"/>
      <charset val="134"/>
    </font>
    <font>
      <sz val="16"/>
      <name val="黑体"/>
      <charset val="134"/>
    </font>
    <font>
      <sz val="11"/>
      <name val="宋体"/>
      <charset val="134"/>
    </font>
    <font>
      <u/>
      <sz val="24"/>
      <name val="方正小标宋简体"/>
      <charset val="134"/>
    </font>
    <font>
      <sz val="24"/>
      <name val="方正楷体简体"/>
      <charset val="134"/>
    </font>
    <font>
      <b/>
      <sz val="18"/>
      <name val="黑体"/>
      <charset val="134"/>
    </font>
    <font>
      <b/>
      <sz val="18"/>
      <name val="仿宋"/>
      <charset val="134"/>
    </font>
    <font>
      <b/>
      <sz val="18"/>
      <color rgb="FFFF0000"/>
      <name val="仿宋"/>
      <charset val="134"/>
    </font>
    <font>
      <sz val="18"/>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6"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2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8" borderId="7"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24" fillId="10" borderId="0" applyNumberFormat="0" applyBorder="0" applyAlignment="0" applyProtection="0">
      <alignment vertical="center"/>
    </xf>
    <xf numFmtId="0" fontId="27" fillId="0" borderId="9" applyNumberFormat="0" applyFill="0" applyAlignment="0" applyProtection="0">
      <alignment vertical="center"/>
    </xf>
    <xf numFmtId="0" fontId="24" fillId="11" borderId="0" applyNumberFormat="0" applyBorder="0" applyAlignment="0" applyProtection="0">
      <alignment vertical="center"/>
    </xf>
    <xf numFmtId="0" fontId="33" fillId="12" borderId="10" applyNumberFormat="0" applyAlignment="0" applyProtection="0">
      <alignment vertical="center"/>
    </xf>
    <xf numFmtId="0" fontId="34" fillId="12" borderId="6" applyNumberFormat="0" applyAlignment="0" applyProtection="0">
      <alignment vertical="center"/>
    </xf>
    <xf numFmtId="0" fontId="35" fillId="13" borderId="11"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pplyProtection="0"/>
    <xf numFmtId="0" fontId="0" fillId="0" borderId="0" applyProtection="0">
      <alignment vertical="center"/>
    </xf>
    <xf numFmtId="0" fontId="0" fillId="0" borderId="0" applyProtection="0"/>
    <xf numFmtId="0" fontId="0" fillId="0" borderId="0"/>
  </cellStyleXfs>
  <cellXfs count="80">
    <xf numFmtId="0" fontId="0" fillId="0" borderId="0" xfId="0">
      <alignment vertical="center"/>
    </xf>
    <xf numFmtId="0" fontId="1" fillId="0" borderId="0" xfId="0" applyFont="1" applyFill="1" applyProtection="1">
      <alignment vertical="center"/>
      <protection locked="0"/>
    </xf>
    <xf numFmtId="0" fontId="2" fillId="0" borderId="0" xfId="0" applyFont="1" applyFill="1" applyProtection="1">
      <alignment vertical="center"/>
      <protection locked="0"/>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lignment vertical="center"/>
    </xf>
    <xf numFmtId="0" fontId="0" fillId="0" borderId="0" xfId="0" applyFont="1">
      <alignment vertical="center"/>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176" fontId="1" fillId="0" borderId="0" xfId="0" applyNumberFormat="1" applyFont="1" applyFill="1" applyAlignment="1">
      <alignment horizontal="center" vertical="center" wrapText="1"/>
    </xf>
    <xf numFmtId="0" fontId="0" fillId="0" borderId="0" xfId="0" applyFont="1" applyFill="1">
      <alignment vertical="center"/>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justify" vertical="center" wrapText="1"/>
      <protection locked="0"/>
    </xf>
    <xf numFmtId="0" fontId="1" fillId="0" borderId="0" xfId="0" applyFont="1" applyFill="1" applyAlignment="1" applyProtection="1">
      <alignment horizontal="left" vertical="center" wrapText="1"/>
      <protection locked="0"/>
    </xf>
    <xf numFmtId="176" fontId="1" fillId="0" borderId="0" xfId="0" applyNumberFormat="1" applyFont="1" applyFill="1" applyAlignment="1" applyProtection="1">
      <alignment horizontal="left" vertical="center" wrapText="1"/>
      <protection locked="0"/>
    </xf>
    <xf numFmtId="0"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justify" vertical="center" wrapText="1"/>
      <protection locked="0"/>
    </xf>
    <xf numFmtId="176" fontId="6" fillId="0" borderId="0" xfId="0" applyNumberFormat="1" applyFont="1" applyFill="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1" xfId="50" applyNumberFormat="1" applyFont="1" applyFill="1" applyBorder="1" applyAlignment="1" applyProtection="1">
      <alignment horizontal="center" vertical="center" wrapText="1"/>
      <protection locked="0"/>
    </xf>
    <xf numFmtId="0" fontId="4" fillId="0" borderId="1" xfId="50" applyNumberFormat="1" applyFont="1" applyFill="1" applyBorder="1" applyAlignment="1" applyProtection="1">
      <alignment horizontal="justify" vertical="center" wrapText="1"/>
      <protection locked="0"/>
    </xf>
    <xf numFmtId="176" fontId="4" fillId="0" borderId="1" xfId="50" applyNumberFormat="1" applyFont="1" applyFill="1" applyBorder="1" applyAlignment="1" applyProtection="1">
      <alignment horizontal="center" vertical="center" wrapText="1"/>
      <protection locked="0"/>
    </xf>
    <xf numFmtId="176" fontId="4" fillId="2" borderId="1" xfId="5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7" fillId="0" borderId="1" xfId="50" applyNumberFormat="1" applyFont="1" applyFill="1" applyBorder="1" applyAlignment="1">
      <alignment horizontal="justify" vertical="center" wrapText="1"/>
    </xf>
    <xf numFmtId="177" fontId="7" fillId="0" borderId="1" xfId="5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176"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Fill="1" applyBorder="1" applyAlignment="1">
      <alignment horizontal="justify" vertical="center" wrapText="1"/>
    </xf>
    <xf numFmtId="178"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57" fontId="7" fillId="0" borderId="1" xfId="0" applyNumberFormat="1" applyFont="1" applyFill="1" applyBorder="1" applyAlignment="1">
      <alignment horizontal="center" vertical="center" wrapText="1"/>
    </xf>
    <xf numFmtId="0" fontId="4" fillId="0" borderId="0" xfId="0" applyNumberFormat="1" applyFont="1" applyFill="1" applyAlignment="1">
      <alignment horizontal="left" vertical="center" wrapText="1"/>
    </xf>
    <xf numFmtId="0" fontId="1" fillId="0" borderId="0" xfId="0"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7" fillId="0" borderId="2" xfId="0" applyFont="1" applyFill="1" applyBorder="1" applyAlignment="1">
      <alignment horizontal="center" vertical="center" wrapText="1"/>
    </xf>
    <xf numFmtId="0" fontId="7" fillId="0" borderId="1" xfId="0" applyFont="1" applyFill="1" applyBorder="1">
      <alignment vertical="center"/>
    </xf>
    <xf numFmtId="0" fontId="4" fillId="0" borderId="0" xfId="0" applyFont="1" applyFill="1">
      <alignment vertical="center"/>
    </xf>
    <xf numFmtId="0" fontId="7" fillId="0" borderId="2" xfId="0" applyNumberFormat="1" applyFont="1" applyFill="1" applyBorder="1" applyAlignment="1">
      <alignment horizontal="center" vertical="center" wrapText="1"/>
    </xf>
    <xf numFmtId="0" fontId="7"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lignment vertical="center"/>
    </xf>
    <xf numFmtId="0" fontId="0" fillId="0" borderId="0" xfId="0" applyFont="1" applyFill="1" applyProtection="1">
      <alignment vertical="center"/>
      <protection locked="0"/>
    </xf>
    <xf numFmtId="0" fontId="0" fillId="0" borderId="0" xfId="0"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NumberFormat="1" applyFont="1" applyFill="1" applyBorder="1" applyAlignment="1">
      <alignment horizontal="center" vertical="center"/>
    </xf>
    <xf numFmtId="0" fontId="15" fillId="0" borderId="3" xfId="0" applyNumberFormat="1" applyFont="1" applyFill="1" applyBorder="1" applyAlignment="1">
      <alignment horizontal="right" vertical="center"/>
    </xf>
    <xf numFmtId="0" fontId="15" fillId="0" borderId="3"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left" vertical="center"/>
    </xf>
    <xf numFmtId="0" fontId="17" fillId="0" borderId="1" xfId="0" applyNumberFormat="1" applyFont="1" applyFill="1" applyBorder="1" applyAlignment="1">
      <alignment vertical="center" wrapText="1"/>
    </xf>
    <xf numFmtId="176"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vertical="center"/>
    </xf>
    <xf numFmtId="176" fontId="18"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9"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2" xfId="49"/>
    <cellStyle name="常规_附件1-5" xfId="50"/>
    <cellStyle name="常规 14 2 2" xfId="51"/>
    <cellStyle name="常规 2" xfId="52"/>
  </cellStyles>
  <dxfs count="1">
    <dxf>
      <fill>
        <patternFill patternType="solid">
          <fgColor indexed="10"/>
          <bgColor indexed="14"/>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9"/>
  <sheetViews>
    <sheetView topLeftCell="A8" workbookViewId="0">
      <selection activeCell="J7" sqref="J7"/>
    </sheetView>
  </sheetViews>
  <sheetFormatPr defaultColWidth="9" defaultRowHeight="14.25" outlineLevelCol="2"/>
  <cols>
    <col min="1" max="1" width="91.875" style="58" customWidth="1"/>
    <col min="2" max="2" width="20.5" style="58" customWidth="1"/>
    <col min="3" max="3" width="11.5" style="58" customWidth="1"/>
    <col min="4" max="16384" width="9" style="58"/>
  </cols>
  <sheetData>
    <row r="1" s="58" customFormat="1" ht="20.25" spans="1:3">
      <c r="A1" s="59" t="s">
        <v>0</v>
      </c>
      <c r="B1" s="60"/>
      <c r="C1" s="61"/>
    </row>
    <row r="2" s="58" customFormat="1" ht="31.5" spans="1:3">
      <c r="A2" s="62" t="s">
        <v>1</v>
      </c>
      <c r="B2" s="62"/>
      <c r="C2" s="62"/>
    </row>
    <row r="3" s="58" customFormat="1" ht="31.5" spans="1:3">
      <c r="A3" s="63"/>
      <c r="B3" s="64"/>
      <c r="C3" s="61"/>
    </row>
    <row r="4" s="58" customFormat="1" spans="1:3">
      <c r="A4" s="65" t="s">
        <v>2</v>
      </c>
      <c r="B4" s="66" t="s">
        <v>3</v>
      </c>
      <c r="C4" s="67" t="s">
        <v>4</v>
      </c>
    </row>
    <row r="5" s="58" customFormat="1" ht="53" customHeight="1" spans="1:3">
      <c r="A5" s="65"/>
      <c r="B5" s="68"/>
      <c r="C5" s="67"/>
    </row>
    <row r="6" s="58" customFormat="1" ht="22.5" spans="1:3">
      <c r="A6" s="69" t="s">
        <v>5</v>
      </c>
      <c r="B6" s="70">
        <f>B7+B24+B38+B40</f>
        <v>13904.49</v>
      </c>
      <c r="C6" s="70"/>
    </row>
    <row r="7" s="58" customFormat="1" ht="22.5" spans="1:3">
      <c r="A7" s="71" t="s">
        <v>6</v>
      </c>
      <c r="B7" s="70">
        <f>SUM(B8:B23)</f>
        <v>12218</v>
      </c>
      <c r="C7" s="70"/>
    </row>
    <row r="8" s="58" customFormat="1" ht="45" spans="1:3">
      <c r="A8" s="72" t="s">
        <v>7</v>
      </c>
      <c r="B8" s="70">
        <v>12180</v>
      </c>
      <c r="C8" s="70"/>
    </row>
    <row r="9" s="58" customFormat="1" ht="22.5" spans="1:3">
      <c r="A9" s="72" t="s">
        <v>8</v>
      </c>
      <c r="B9" s="70"/>
      <c r="C9" s="70"/>
    </row>
    <row r="10" s="58" customFormat="1" ht="22.5" spans="1:3">
      <c r="A10" s="72" t="s">
        <v>9</v>
      </c>
      <c r="B10" s="70"/>
      <c r="C10" s="70"/>
    </row>
    <row r="11" s="58" customFormat="1" ht="22.5" spans="1:3">
      <c r="A11" s="72" t="s">
        <v>10</v>
      </c>
      <c r="B11" s="70"/>
      <c r="C11" s="70"/>
    </row>
    <row r="12" s="58" customFormat="1" ht="22.5" spans="1:3">
      <c r="A12" s="72" t="s">
        <v>11</v>
      </c>
      <c r="B12" s="73"/>
      <c r="C12" s="70"/>
    </row>
    <row r="13" s="58" customFormat="1" ht="22.5" spans="1:3">
      <c r="A13" s="72" t="s">
        <v>12</v>
      </c>
      <c r="B13" s="70">
        <v>38</v>
      </c>
      <c r="C13" s="70"/>
    </row>
    <row r="14" s="58" customFormat="1" ht="22.5" spans="1:3">
      <c r="A14" s="72" t="s">
        <v>13</v>
      </c>
      <c r="B14" s="70"/>
      <c r="C14" s="70"/>
    </row>
    <row r="15" s="58" customFormat="1" ht="22.5" spans="1:3">
      <c r="A15" s="72" t="s">
        <v>14</v>
      </c>
      <c r="B15" s="70"/>
      <c r="C15" s="70"/>
    </row>
    <row r="16" s="58" customFormat="1" ht="45" spans="1:3">
      <c r="A16" s="72" t="s">
        <v>15</v>
      </c>
      <c r="B16" s="70"/>
      <c r="C16" s="70"/>
    </row>
    <row r="17" s="58" customFormat="1" ht="22.5" spans="1:3">
      <c r="A17" s="72" t="s">
        <v>16</v>
      </c>
      <c r="B17" s="70"/>
      <c r="C17" s="70"/>
    </row>
    <row r="18" s="58" customFormat="1" ht="45" spans="1:3">
      <c r="A18" s="72" t="s">
        <v>17</v>
      </c>
      <c r="B18" s="70"/>
      <c r="C18" s="70"/>
    </row>
    <row r="19" s="58" customFormat="1" ht="22.5" spans="1:3">
      <c r="A19" s="72" t="s">
        <v>18</v>
      </c>
      <c r="B19" s="70"/>
      <c r="C19" s="70"/>
    </row>
    <row r="20" s="58" customFormat="1" ht="22.5" spans="1:3">
      <c r="A20" s="72" t="s">
        <v>19</v>
      </c>
      <c r="B20" s="70"/>
      <c r="C20" s="70"/>
    </row>
    <row r="21" s="58" customFormat="1" ht="22.5" spans="1:3">
      <c r="A21" s="72" t="s">
        <v>20</v>
      </c>
      <c r="B21" s="70"/>
      <c r="C21" s="70"/>
    </row>
    <row r="22" s="58" customFormat="1" ht="22.5" spans="1:3">
      <c r="A22" s="72" t="s">
        <v>21</v>
      </c>
      <c r="B22" s="70"/>
      <c r="C22" s="70"/>
    </row>
    <row r="23" s="58" customFormat="1" ht="67.5" spans="1:3">
      <c r="A23" s="72" t="s">
        <v>22</v>
      </c>
      <c r="B23" s="70"/>
      <c r="C23" s="70"/>
    </row>
    <row r="24" s="58" customFormat="1" ht="22.5" spans="1:3">
      <c r="A24" s="72" t="s">
        <v>23</v>
      </c>
      <c r="B24" s="70">
        <f>SUM(B25:B37)</f>
        <v>8</v>
      </c>
      <c r="C24" s="73"/>
    </row>
    <row r="25" s="58" customFormat="1" ht="45" spans="1:3">
      <c r="A25" s="72" t="s">
        <v>24</v>
      </c>
      <c r="B25" s="70"/>
      <c r="C25" s="70"/>
    </row>
    <row r="26" s="58" customFormat="1" ht="22.5" spans="1:3">
      <c r="A26" s="72" t="s">
        <v>25</v>
      </c>
      <c r="B26" s="70"/>
      <c r="C26" s="70"/>
    </row>
    <row r="27" s="58" customFormat="1" ht="22.5" spans="1:3">
      <c r="A27" s="74" t="s">
        <v>26</v>
      </c>
      <c r="B27" s="70"/>
      <c r="C27" s="70"/>
    </row>
    <row r="28" s="58" customFormat="1" ht="22.5" spans="1:3">
      <c r="A28" s="74" t="s">
        <v>27</v>
      </c>
      <c r="B28" s="70"/>
      <c r="C28" s="70"/>
    </row>
    <row r="29" s="58" customFormat="1" ht="45" spans="1:3">
      <c r="A29" s="72" t="s">
        <v>28</v>
      </c>
      <c r="B29" s="70"/>
      <c r="C29" s="70"/>
    </row>
    <row r="30" s="58" customFormat="1" ht="22.5" spans="1:3">
      <c r="A30" s="72" t="s">
        <v>29</v>
      </c>
      <c r="B30" s="70"/>
      <c r="C30" s="70"/>
    </row>
    <row r="31" s="58" customFormat="1" ht="22.5" spans="1:3">
      <c r="A31" s="72" t="s">
        <v>30</v>
      </c>
      <c r="B31" s="70">
        <v>8</v>
      </c>
      <c r="C31" s="70"/>
    </row>
    <row r="32" s="58" customFormat="1" ht="22.5" spans="1:3">
      <c r="A32" s="72" t="s">
        <v>31</v>
      </c>
      <c r="B32" s="70"/>
      <c r="C32" s="70"/>
    </row>
    <row r="33" s="58" customFormat="1" ht="22.5" spans="1:3">
      <c r="A33" s="72" t="s">
        <v>32</v>
      </c>
      <c r="B33" s="70"/>
      <c r="C33" s="70"/>
    </row>
    <row r="34" s="58" customFormat="1" ht="22.5" spans="1:3">
      <c r="A34" s="72" t="s">
        <v>33</v>
      </c>
      <c r="B34" s="70"/>
      <c r="C34" s="70"/>
    </row>
    <row r="35" s="58" customFormat="1" ht="22.5" spans="1:3">
      <c r="A35" s="72" t="s">
        <v>34</v>
      </c>
      <c r="B35" s="70"/>
      <c r="C35" s="70"/>
    </row>
    <row r="36" s="58" customFormat="1" ht="45" spans="1:3">
      <c r="A36" s="72" t="s">
        <v>35</v>
      </c>
      <c r="B36" s="70"/>
      <c r="C36" s="70"/>
    </row>
    <row r="37" s="58" customFormat="1" ht="90" spans="1:3">
      <c r="A37" s="72" t="s">
        <v>36</v>
      </c>
      <c r="B37" s="70"/>
      <c r="C37" s="70"/>
    </row>
    <row r="38" s="58" customFormat="1" ht="22.5" spans="1:3">
      <c r="A38" s="75" t="s">
        <v>37</v>
      </c>
      <c r="B38" s="70">
        <f>B39</f>
        <v>0</v>
      </c>
      <c r="C38" s="76"/>
    </row>
    <row r="39" s="58" customFormat="1" ht="22.5" spans="1:3">
      <c r="A39" s="71" t="s">
        <v>38</v>
      </c>
      <c r="B39" s="70"/>
      <c r="C39" s="70"/>
    </row>
    <row r="40" s="58" customFormat="1" ht="22.5" spans="1:3">
      <c r="A40" s="75" t="s">
        <v>39</v>
      </c>
      <c r="B40" s="70">
        <v>1678.49</v>
      </c>
      <c r="C40" s="70"/>
    </row>
    <row r="41" s="58" customFormat="1" ht="22.5" spans="1:3">
      <c r="A41" s="71" t="s">
        <v>40</v>
      </c>
      <c r="B41" s="70">
        <v>670</v>
      </c>
      <c r="C41" s="70"/>
    </row>
    <row r="42" s="58" customFormat="1" ht="22.5" spans="1:3">
      <c r="A42" s="71" t="s">
        <v>41</v>
      </c>
      <c r="B42" s="70">
        <v>1008.49</v>
      </c>
      <c r="C42" s="77"/>
    </row>
    <row r="43" s="58" customFormat="1" ht="22.5" spans="1:3">
      <c r="A43" s="78"/>
      <c r="B43" s="78"/>
      <c r="C43" s="61"/>
    </row>
    <row r="44" s="58" customFormat="1" ht="22.5" spans="1:3">
      <c r="A44" s="78"/>
      <c r="B44" s="78"/>
      <c r="C44" s="61"/>
    </row>
    <row r="45" s="58" customFormat="1" spans="1:3">
      <c r="A45" s="61"/>
      <c r="B45" s="79"/>
      <c r="C45" s="61"/>
    </row>
    <row r="46" s="58" customFormat="1" spans="1:3">
      <c r="A46" s="61"/>
      <c r="B46" s="79"/>
      <c r="C46" s="61"/>
    </row>
    <row r="47" s="58" customFormat="1" spans="2:3">
      <c r="B47" s="79"/>
      <c r="C47" s="61"/>
    </row>
    <row r="48" s="58" customFormat="1" spans="1:3">
      <c r="A48" s="61"/>
      <c r="B48" s="79"/>
      <c r="C48" s="61"/>
    </row>
    <row r="49" s="58" customFormat="1" spans="1:3">
      <c r="A49" s="61"/>
      <c r="B49" s="79"/>
      <c r="C49" s="61"/>
    </row>
  </sheetData>
  <mergeCells count="8">
    <mergeCell ref="A1:B1"/>
    <mergeCell ref="A2:C2"/>
    <mergeCell ref="A3:B3"/>
    <mergeCell ref="A43:B43"/>
    <mergeCell ref="A44:B44"/>
    <mergeCell ref="A4:A5"/>
    <mergeCell ref="B4:B5"/>
    <mergeCell ref="C4:C5"/>
  </mergeCells>
  <pageMargins left="0.75" right="0.75" top="1" bottom="1" header="0.5" footer="0.5"/>
  <pageSetup paperSize="9" scale="6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U38"/>
  <sheetViews>
    <sheetView tabSelected="1" view="pageBreakPreview" zoomScale="70" zoomScaleNormal="100" workbookViewId="0">
      <pane ySplit="5" topLeftCell="A6" activePane="bottomLeft" state="frozen"/>
      <selection/>
      <selection pane="bottomLeft" activeCell="H28" sqref="H28"/>
    </sheetView>
  </sheetViews>
  <sheetFormatPr defaultColWidth="9" defaultRowHeight="20.25"/>
  <cols>
    <col min="1" max="1" width="6.375" style="9" customWidth="1"/>
    <col min="2" max="2" width="26.7833333333333" style="10" customWidth="1"/>
    <col min="3" max="3" width="32.1416666666667" style="10" customWidth="1"/>
    <col min="4" max="4" width="84.4583333333333" style="11" customWidth="1"/>
    <col min="5" max="5" width="27.1333333333333" style="10" customWidth="1"/>
    <col min="6" max="6" width="21.2416666666667" style="12" customWidth="1"/>
    <col min="7" max="7" width="27.8583333333333" style="12" customWidth="1"/>
    <col min="8" max="8" width="36.6" style="10" customWidth="1"/>
    <col min="9" max="9" width="21.0666666666667" style="10" customWidth="1"/>
    <col min="10" max="10" width="23.0333333333333" style="10" customWidth="1"/>
    <col min="11" max="11" width="21.425" style="10" customWidth="1"/>
    <col min="12" max="12" width="12.675" style="7" customWidth="1"/>
    <col min="13" max="13" width="13.25" style="7"/>
    <col min="14" max="14" width="14.625" style="7"/>
    <col min="15" max="225" width="9" style="7"/>
    <col min="226" max="229" width="9" style="13"/>
    <col min="230" max="16384" width="9" style="8"/>
  </cols>
  <sheetData>
    <row r="1" s="1" customFormat="1" spans="1:229">
      <c r="A1" s="14"/>
      <c r="B1" s="15" t="s">
        <v>42</v>
      </c>
      <c r="C1" s="16"/>
      <c r="D1" s="17"/>
      <c r="E1" s="18"/>
      <c r="F1" s="19"/>
      <c r="G1" s="19"/>
      <c r="H1" s="18"/>
      <c r="I1" s="18"/>
      <c r="J1" s="42"/>
      <c r="K1" s="16"/>
      <c r="HR1" s="57"/>
      <c r="HS1" s="57"/>
      <c r="HT1" s="57"/>
      <c r="HU1" s="57"/>
    </row>
    <row r="2" s="1" customFormat="1" spans="1:229">
      <c r="A2" s="14"/>
      <c r="B2" s="15"/>
      <c r="C2" s="16"/>
      <c r="D2" s="17"/>
      <c r="E2" s="18"/>
      <c r="F2" s="19"/>
      <c r="G2" s="19"/>
      <c r="H2" s="18"/>
      <c r="I2" s="18"/>
      <c r="J2" s="16"/>
      <c r="K2" s="16"/>
      <c r="HR2" s="57"/>
      <c r="HS2" s="57"/>
      <c r="HT2" s="57"/>
      <c r="HU2" s="57"/>
    </row>
    <row r="3" s="1" customFormat="1" ht="49" customHeight="1" spans="1:229">
      <c r="A3" s="20" t="s">
        <v>43</v>
      </c>
      <c r="B3" s="20"/>
      <c r="C3" s="20"/>
      <c r="D3" s="21"/>
      <c r="E3" s="20"/>
      <c r="F3" s="22"/>
      <c r="G3" s="22"/>
      <c r="H3" s="20"/>
      <c r="I3" s="20"/>
      <c r="J3" s="20"/>
      <c r="K3" s="43"/>
      <c r="HR3" s="57"/>
      <c r="HS3" s="57"/>
      <c r="HT3" s="57"/>
      <c r="HU3" s="57"/>
    </row>
    <row r="4" s="2" customFormat="1" spans="1:225">
      <c r="A4" s="23" t="s">
        <v>44</v>
      </c>
      <c r="B4" s="23" t="s">
        <v>45</v>
      </c>
      <c r="C4" s="24" t="s">
        <v>46</v>
      </c>
      <c r="D4" s="25"/>
      <c r="E4" s="24"/>
      <c r="F4" s="26" t="s">
        <v>47</v>
      </c>
      <c r="G4" s="26"/>
      <c r="H4" s="24"/>
      <c r="I4" s="23" t="s">
        <v>48</v>
      </c>
      <c r="J4" s="23" t="s">
        <v>49</v>
      </c>
      <c r="K4" s="44" t="s">
        <v>50</v>
      </c>
      <c r="L4" s="45" t="s">
        <v>4</v>
      </c>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row>
    <row r="5" s="2" customFormat="1" ht="40.5" spans="1:225">
      <c r="A5" s="23"/>
      <c r="B5" s="23"/>
      <c r="C5" s="24" t="s">
        <v>51</v>
      </c>
      <c r="D5" s="24" t="s">
        <v>52</v>
      </c>
      <c r="E5" s="24" t="s">
        <v>53</v>
      </c>
      <c r="F5" s="26" t="s">
        <v>54</v>
      </c>
      <c r="G5" s="27" t="s">
        <v>55</v>
      </c>
      <c r="H5" s="24" t="s">
        <v>56</v>
      </c>
      <c r="I5" s="23"/>
      <c r="J5" s="23"/>
      <c r="K5" s="23"/>
      <c r="L5" s="45"/>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row>
    <row r="6" s="3" customFormat="1" ht="22.5" spans="1:225">
      <c r="A6" s="28"/>
      <c r="B6" s="29" t="s">
        <v>57</v>
      </c>
      <c r="C6" s="30" t="s">
        <v>58</v>
      </c>
      <c r="D6" s="31"/>
      <c r="E6" s="30" t="s">
        <v>58</v>
      </c>
      <c r="F6" s="32">
        <f>F7+F18+F29</f>
        <v>4119.21</v>
      </c>
      <c r="G6" s="32">
        <f>G7+G18+G29</f>
        <v>3684.22</v>
      </c>
      <c r="H6" s="30" t="s">
        <v>58</v>
      </c>
      <c r="I6" s="30" t="s">
        <v>58</v>
      </c>
      <c r="J6" s="28"/>
      <c r="K6" s="47"/>
      <c r="L6" s="48"/>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row>
    <row r="7" s="3" customFormat="1" ht="22.5" spans="1:225">
      <c r="A7" s="29"/>
      <c r="B7" s="29" t="s">
        <v>59</v>
      </c>
      <c r="C7" s="29"/>
      <c r="D7" s="33"/>
      <c r="E7" s="29"/>
      <c r="F7" s="34">
        <v>1072.35</v>
      </c>
      <c r="G7" s="34">
        <v>1072.36</v>
      </c>
      <c r="H7" s="32"/>
      <c r="I7" s="29"/>
      <c r="J7" s="29"/>
      <c r="K7" s="50"/>
      <c r="L7" s="48"/>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row>
    <row r="8" s="4" customFormat="1" ht="108" customHeight="1" spans="1:229">
      <c r="A8" s="35">
        <v>1</v>
      </c>
      <c r="B8" s="28" t="s">
        <v>60</v>
      </c>
      <c r="C8" s="28" t="s">
        <v>61</v>
      </c>
      <c r="D8" s="28" t="s">
        <v>62</v>
      </c>
      <c r="E8" s="36">
        <v>45231</v>
      </c>
      <c r="F8" s="28">
        <v>80</v>
      </c>
      <c r="G8" s="28">
        <v>80</v>
      </c>
      <c r="H8" s="29"/>
      <c r="I8" s="28" t="s">
        <v>63</v>
      </c>
      <c r="J8" s="28" t="s">
        <v>61</v>
      </c>
      <c r="K8" s="28" t="s">
        <v>64</v>
      </c>
      <c r="L8" s="51"/>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R8" s="3"/>
      <c r="HS8" s="3"/>
      <c r="HT8" s="3"/>
      <c r="HU8" s="3"/>
    </row>
    <row r="9" s="4" customFormat="1" ht="87" customHeight="1" spans="1:229">
      <c r="A9" s="35">
        <v>2</v>
      </c>
      <c r="B9" s="28" t="s">
        <v>65</v>
      </c>
      <c r="C9" s="28" t="s">
        <v>66</v>
      </c>
      <c r="D9" s="28" t="s">
        <v>67</v>
      </c>
      <c r="E9" s="36">
        <v>45231</v>
      </c>
      <c r="F9" s="28">
        <v>50</v>
      </c>
      <c r="G9" s="28">
        <v>50</v>
      </c>
      <c r="H9" s="29"/>
      <c r="I9" s="28" t="s">
        <v>63</v>
      </c>
      <c r="J9" s="28" t="s">
        <v>68</v>
      </c>
      <c r="K9" s="28" t="s">
        <v>64</v>
      </c>
      <c r="L9" s="51"/>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R9" s="3"/>
      <c r="HS9" s="3"/>
      <c r="HT9" s="3"/>
      <c r="HU9" s="3"/>
    </row>
    <row r="10" s="4" customFormat="1" ht="67" customHeight="1" spans="1:229">
      <c r="A10" s="35">
        <v>3</v>
      </c>
      <c r="B10" s="28" t="s">
        <v>69</v>
      </c>
      <c r="C10" s="28" t="s">
        <v>70</v>
      </c>
      <c r="D10" s="28" t="s">
        <v>71</v>
      </c>
      <c r="E10" s="36">
        <v>45231</v>
      </c>
      <c r="F10" s="28">
        <v>40</v>
      </c>
      <c r="G10" s="28">
        <v>40</v>
      </c>
      <c r="H10" s="29"/>
      <c r="I10" s="28" t="s">
        <v>63</v>
      </c>
      <c r="J10" s="28" t="s">
        <v>72</v>
      </c>
      <c r="K10" s="28" t="s">
        <v>64</v>
      </c>
      <c r="L10" s="51"/>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R10" s="3"/>
      <c r="HS10" s="3"/>
      <c r="HT10" s="3"/>
      <c r="HU10" s="3"/>
    </row>
    <row r="11" s="4" customFormat="1" ht="74" customHeight="1" spans="1:229">
      <c r="A11" s="35">
        <v>4</v>
      </c>
      <c r="B11" s="28" t="s">
        <v>73</v>
      </c>
      <c r="C11" s="28" t="s">
        <v>74</v>
      </c>
      <c r="D11" s="28" t="s">
        <v>75</v>
      </c>
      <c r="E11" s="36">
        <v>45231</v>
      </c>
      <c r="F11" s="28">
        <v>45</v>
      </c>
      <c r="G11" s="28">
        <v>45</v>
      </c>
      <c r="H11" s="29"/>
      <c r="I11" s="28" t="s">
        <v>63</v>
      </c>
      <c r="J11" s="28" t="s">
        <v>76</v>
      </c>
      <c r="K11" s="28" t="s">
        <v>64</v>
      </c>
      <c r="L11" s="51"/>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R11" s="3"/>
      <c r="HS11" s="3"/>
      <c r="HT11" s="3"/>
      <c r="HU11" s="3"/>
    </row>
    <row r="12" s="4" customFormat="1" ht="102" customHeight="1" spans="1:229">
      <c r="A12" s="35">
        <v>5</v>
      </c>
      <c r="B12" s="28" t="s">
        <v>77</v>
      </c>
      <c r="C12" s="28" t="s">
        <v>78</v>
      </c>
      <c r="D12" s="28" t="s">
        <v>79</v>
      </c>
      <c r="E12" s="36">
        <v>45231</v>
      </c>
      <c r="F12" s="28">
        <v>163.55</v>
      </c>
      <c r="G12" s="28">
        <v>163.55</v>
      </c>
      <c r="H12" s="29"/>
      <c r="I12" s="28" t="s">
        <v>80</v>
      </c>
      <c r="J12" s="28" t="s">
        <v>81</v>
      </c>
      <c r="K12" s="28" t="s">
        <v>64</v>
      </c>
      <c r="L12" s="51"/>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R12" s="3"/>
      <c r="HS12" s="3"/>
      <c r="HT12" s="3"/>
      <c r="HU12" s="3"/>
    </row>
    <row r="13" s="4" customFormat="1" ht="108" customHeight="1" spans="1:229">
      <c r="A13" s="35">
        <v>6</v>
      </c>
      <c r="B13" s="28" t="s">
        <v>82</v>
      </c>
      <c r="C13" s="28" t="s">
        <v>83</v>
      </c>
      <c r="D13" s="28" t="s">
        <v>84</v>
      </c>
      <c r="E13" s="36">
        <v>45231</v>
      </c>
      <c r="F13" s="28">
        <v>57</v>
      </c>
      <c r="G13" s="28">
        <v>57</v>
      </c>
      <c r="H13" s="29" t="s">
        <v>41</v>
      </c>
      <c r="I13" s="28" t="s">
        <v>85</v>
      </c>
      <c r="J13" s="28" t="s">
        <v>86</v>
      </c>
      <c r="K13" s="28" t="s">
        <v>87</v>
      </c>
      <c r="L13" s="51"/>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R13" s="3"/>
      <c r="HS13" s="3"/>
      <c r="HT13" s="3"/>
      <c r="HU13" s="3"/>
    </row>
    <row r="14" s="4" customFormat="1" ht="97" customHeight="1" spans="1:229">
      <c r="A14" s="35">
        <v>7</v>
      </c>
      <c r="B14" s="28" t="s">
        <v>88</v>
      </c>
      <c r="C14" s="28" t="s">
        <v>89</v>
      </c>
      <c r="D14" s="28" t="s">
        <v>90</v>
      </c>
      <c r="E14" s="36">
        <v>45231</v>
      </c>
      <c r="F14" s="28">
        <v>84.7</v>
      </c>
      <c r="G14" s="28">
        <v>84.7</v>
      </c>
      <c r="H14" s="29" t="s">
        <v>91</v>
      </c>
      <c r="I14" s="28" t="s">
        <v>85</v>
      </c>
      <c r="J14" s="28" t="s">
        <v>89</v>
      </c>
      <c r="K14" s="28" t="s">
        <v>87</v>
      </c>
      <c r="L14" s="51"/>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R14" s="3"/>
      <c r="HS14" s="3"/>
      <c r="HT14" s="3"/>
      <c r="HU14" s="3"/>
    </row>
    <row r="15" s="4" customFormat="1" ht="86" customHeight="1" spans="1:229">
      <c r="A15" s="35">
        <v>8</v>
      </c>
      <c r="B15" s="28" t="s">
        <v>92</v>
      </c>
      <c r="C15" s="28" t="s">
        <v>93</v>
      </c>
      <c r="D15" s="28" t="s">
        <v>94</v>
      </c>
      <c r="E15" s="36">
        <v>45231</v>
      </c>
      <c r="F15" s="28">
        <v>135.7</v>
      </c>
      <c r="G15" s="28">
        <v>135.7</v>
      </c>
      <c r="H15" s="29"/>
      <c r="I15" s="28" t="s">
        <v>85</v>
      </c>
      <c r="J15" s="28" t="s">
        <v>95</v>
      </c>
      <c r="K15" s="28" t="s">
        <v>64</v>
      </c>
      <c r="L15" s="51"/>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R15" s="3"/>
      <c r="HS15" s="3"/>
      <c r="HT15" s="3"/>
      <c r="HU15" s="3"/>
    </row>
    <row r="16" s="4" customFormat="1" ht="90" customHeight="1" spans="1:229">
      <c r="A16" s="35">
        <v>9</v>
      </c>
      <c r="B16" s="28" t="s">
        <v>96</v>
      </c>
      <c r="C16" s="28" t="s">
        <v>97</v>
      </c>
      <c r="D16" s="37" t="s">
        <v>98</v>
      </c>
      <c r="E16" s="36">
        <v>45231</v>
      </c>
      <c r="F16" s="28">
        <v>336.4</v>
      </c>
      <c r="G16" s="28">
        <v>336.4</v>
      </c>
      <c r="H16" s="29"/>
      <c r="I16" s="28" t="s">
        <v>80</v>
      </c>
      <c r="J16" s="28" t="s">
        <v>86</v>
      </c>
      <c r="K16" s="28" t="s">
        <v>64</v>
      </c>
      <c r="L16" s="51"/>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R16" s="3"/>
      <c r="HS16" s="3"/>
      <c r="HT16" s="3"/>
      <c r="HU16" s="3"/>
    </row>
    <row r="17" s="5" customFormat="1" ht="90" customHeight="1" spans="1:229">
      <c r="A17" s="35">
        <v>10</v>
      </c>
      <c r="B17" s="28" t="s">
        <v>99</v>
      </c>
      <c r="C17" s="28" t="s">
        <v>100</v>
      </c>
      <c r="D17" s="37" t="s">
        <v>101</v>
      </c>
      <c r="E17" s="36">
        <v>45231</v>
      </c>
      <c r="F17" s="28">
        <v>80</v>
      </c>
      <c r="G17" s="28">
        <v>80</v>
      </c>
      <c r="H17" s="29"/>
      <c r="I17" s="28" t="s">
        <v>85</v>
      </c>
      <c r="J17" s="28" t="s">
        <v>100</v>
      </c>
      <c r="K17" s="28" t="s">
        <v>64</v>
      </c>
      <c r="L17" s="51"/>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R17" s="3"/>
      <c r="HS17" s="3"/>
      <c r="HT17" s="3"/>
      <c r="HU17" s="3"/>
    </row>
    <row r="18" s="3" customFormat="1" ht="43" customHeight="1" spans="1:225">
      <c r="A18" s="29"/>
      <c r="B18" s="29" t="s">
        <v>102</v>
      </c>
      <c r="C18" s="29"/>
      <c r="D18" s="33"/>
      <c r="E18" s="29"/>
      <c r="F18" s="38">
        <v>2940.9</v>
      </c>
      <c r="G18" s="38">
        <v>2505.9</v>
      </c>
      <c r="H18" s="29"/>
      <c r="I18" s="29"/>
      <c r="J18" s="29"/>
      <c r="K18" s="50"/>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row>
    <row r="19" s="3" customFormat="1" ht="43" customHeight="1" spans="1:225">
      <c r="A19" s="29"/>
      <c r="B19" s="29" t="s">
        <v>103</v>
      </c>
      <c r="C19" s="29"/>
      <c r="D19" s="33"/>
      <c r="E19" s="29"/>
      <c r="F19" s="38">
        <v>2940.9</v>
      </c>
      <c r="G19" s="38">
        <v>2505.9</v>
      </c>
      <c r="H19" s="29"/>
      <c r="I19" s="29"/>
      <c r="J19" s="29"/>
      <c r="K19" s="50"/>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row>
    <row r="20" s="3" customFormat="1" ht="125" customHeight="1" spans="1:229">
      <c r="A20" s="39">
        <v>11</v>
      </c>
      <c r="B20" s="28" t="s">
        <v>104</v>
      </c>
      <c r="C20" s="28" t="s">
        <v>105</v>
      </c>
      <c r="D20" s="28" t="s">
        <v>106</v>
      </c>
      <c r="E20" s="36">
        <v>45231</v>
      </c>
      <c r="F20" s="28">
        <v>200</v>
      </c>
      <c r="G20" s="28">
        <v>150</v>
      </c>
      <c r="H20" s="29"/>
      <c r="I20" s="28" t="s">
        <v>107</v>
      </c>
      <c r="J20" s="28" t="s">
        <v>108</v>
      </c>
      <c r="K20" s="28" t="s">
        <v>64</v>
      </c>
      <c r="L20" s="48"/>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13"/>
      <c r="HS20" s="13"/>
      <c r="HT20" s="13"/>
      <c r="HU20" s="13"/>
    </row>
    <row r="21" s="3" customFormat="1" ht="106" customHeight="1" spans="1:229">
      <c r="A21" s="39">
        <v>12</v>
      </c>
      <c r="B21" s="28" t="s">
        <v>109</v>
      </c>
      <c r="C21" s="28" t="s">
        <v>110</v>
      </c>
      <c r="D21" s="28" t="s">
        <v>111</v>
      </c>
      <c r="E21" s="36">
        <v>45231</v>
      </c>
      <c r="F21" s="28">
        <v>200</v>
      </c>
      <c r="G21" s="28">
        <v>100</v>
      </c>
      <c r="H21" s="29"/>
      <c r="I21" s="28" t="s">
        <v>107</v>
      </c>
      <c r="J21" s="28" t="s">
        <v>112</v>
      </c>
      <c r="K21" s="28" t="s">
        <v>87</v>
      </c>
      <c r="L21" s="48"/>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13"/>
      <c r="HS21" s="13"/>
      <c r="HT21" s="13"/>
      <c r="HU21" s="13"/>
    </row>
    <row r="22" s="6" customFormat="1" ht="79" customHeight="1" spans="1:13">
      <c r="A22" s="39">
        <v>13</v>
      </c>
      <c r="B22" s="28" t="s">
        <v>113</v>
      </c>
      <c r="C22" s="28" t="s">
        <v>114</v>
      </c>
      <c r="D22" s="28" t="s">
        <v>115</v>
      </c>
      <c r="E22" s="40">
        <v>45231</v>
      </c>
      <c r="F22" s="28">
        <v>335</v>
      </c>
      <c r="G22" s="28">
        <v>200</v>
      </c>
      <c r="H22" s="29"/>
      <c r="I22" s="28" t="s">
        <v>107</v>
      </c>
      <c r="J22" s="28" t="s">
        <v>108</v>
      </c>
      <c r="K22" s="28" t="s">
        <v>64</v>
      </c>
      <c r="L22" s="54"/>
      <c r="M22" s="55"/>
    </row>
    <row r="23" s="3" customFormat="1" ht="123" customHeight="1" spans="1:229">
      <c r="A23" s="39">
        <v>14</v>
      </c>
      <c r="B23" s="28" t="s">
        <v>116</v>
      </c>
      <c r="C23" s="28" t="s">
        <v>117</v>
      </c>
      <c r="D23" s="28" t="s">
        <v>118</v>
      </c>
      <c r="E23" s="36">
        <v>45231</v>
      </c>
      <c r="F23" s="28">
        <v>321.6</v>
      </c>
      <c r="G23" s="28">
        <v>171.6</v>
      </c>
      <c r="H23" s="29"/>
      <c r="I23" s="28" t="s">
        <v>119</v>
      </c>
      <c r="J23" s="28" t="s">
        <v>120</v>
      </c>
      <c r="K23" s="28" t="s">
        <v>64</v>
      </c>
      <c r="L23" s="48"/>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13"/>
      <c r="HS23" s="13"/>
      <c r="HT23" s="13"/>
      <c r="HU23" s="13"/>
    </row>
    <row r="24" s="3" customFormat="1" ht="84" customHeight="1" spans="1:225">
      <c r="A24" s="39">
        <v>15</v>
      </c>
      <c r="B24" s="28" t="s">
        <v>121</v>
      </c>
      <c r="C24" s="28" t="s">
        <v>122</v>
      </c>
      <c r="D24" s="28" t="s">
        <v>123</v>
      </c>
      <c r="E24" s="36">
        <v>45231</v>
      </c>
      <c r="F24" s="28">
        <v>200</v>
      </c>
      <c r="G24" s="28">
        <v>200</v>
      </c>
      <c r="H24" s="29" t="s">
        <v>124</v>
      </c>
      <c r="I24" s="28" t="s">
        <v>107</v>
      </c>
      <c r="J24" s="28" t="s">
        <v>107</v>
      </c>
      <c r="K24" s="28" t="s">
        <v>64</v>
      </c>
      <c r="L24" s="48"/>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row>
    <row r="25" s="3" customFormat="1" ht="100" customHeight="1" spans="1:229">
      <c r="A25" s="39">
        <v>16</v>
      </c>
      <c r="B25" s="28" t="s">
        <v>125</v>
      </c>
      <c r="C25" s="28" t="s">
        <v>126</v>
      </c>
      <c r="D25" s="28" t="s">
        <v>127</v>
      </c>
      <c r="E25" s="36">
        <v>45231</v>
      </c>
      <c r="F25" s="28">
        <v>800</v>
      </c>
      <c r="G25" s="28">
        <v>800</v>
      </c>
      <c r="H25" s="29" t="s">
        <v>124</v>
      </c>
      <c r="I25" s="28" t="s">
        <v>107</v>
      </c>
      <c r="J25" s="28" t="s">
        <v>107</v>
      </c>
      <c r="K25" s="28" t="s">
        <v>64</v>
      </c>
      <c r="L25" s="48"/>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13"/>
      <c r="HS25" s="13"/>
      <c r="HT25" s="13"/>
      <c r="HU25" s="13"/>
    </row>
    <row r="26" s="3" customFormat="1" ht="85" customHeight="1" spans="1:229">
      <c r="A26" s="39">
        <v>17</v>
      </c>
      <c r="B26" s="28" t="s">
        <v>128</v>
      </c>
      <c r="C26" s="28" t="s">
        <v>126</v>
      </c>
      <c r="D26" s="28" t="s">
        <v>129</v>
      </c>
      <c r="E26" s="36">
        <v>45231</v>
      </c>
      <c r="F26" s="28">
        <v>9.3</v>
      </c>
      <c r="G26" s="28">
        <v>9.3</v>
      </c>
      <c r="H26" s="29"/>
      <c r="I26" s="28" t="s">
        <v>107</v>
      </c>
      <c r="J26" s="28" t="s">
        <v>126</v>
      </c>
      <c r="K26" s="28" t="s">
        <v>64</v>
      </c>
      <c r="L26" s="48"/>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13"/>
      <c r="HS26" s="13"/>
      <c r="HT26" s="13"/>
      <c r="HU26" s="13"/>
    </row>
    <row r="27" s="3" customFormat="1" ht="83" customHeight="1" spans="1:229">
      <c r="A27" s="39">
        <v>18</v>
      </c>
      <c r="B27" s="28" t="s">
        <v>130</v>
      </c>
      <c r="C27" s="28" t="s">
        <v>131</v>
      </c>
      <c r="D27" s="28" t="s">
        <v>132</v>
      </c>
      <c r="E27" s="36">
        <v>45231</v>
      </c>
      <c r="F27" s="28">
        <v>850</v>
      </c>
      <c r="G27" s="28">
        <v>850</v>
      </c>
      <c r="H27" s="29"/>
      <c r="I27" s="28" t="s">
        <v>119</v>
      </c>
      <c r="J27" s="28" t="s">
        <v>119</v>
      </c>
      <c r="K27" s="28" t="s">
        <v>64</v>
      </c>
      <c r="L27" s="48"/>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13"/>
      <c r="HS27" s="13"/>
      <c r="HT27" s="13"/>
      <c r="HU27" s="13"/>
    </row>
    <row r="28" s="3" customFormat="1" ht="81" customHeight="1" spans="1:229">
      <c r="A28" s="39">
        <v>19</v>
      </c>
      <c r="B28" s="28" t="s">
        <v>133</v>
      </c>
      <c r="C28" s="28" t="s">
        <v>134</v>
      </c>
      <c r="D28" s="28" t="s">
        <v>135</v>
      </c>
      <c r="E28" s="36">
        <v>45231</v>
      </c>
      <c r="F28" s="28">
        <v>25</v>
      </c>
      <c r="G28" s="28">
        <v>25</v>
      </c>
      <c r="H28" s="29"/>
      <c r="I28" s="28" t="s">
        <v>119</v>
      </c>
      <c r="J28" s="28" t="s">
        <v>95</v>
      </c>
      <c r="K28" s="28" t="s">
        <v>64</v>
      </c>
      <c r="L28" s="48"/>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13"/>
      <c r="HS28" s="13"/>
      <c r="HT28" s="13"/>
      <c r="HU28" s="13"/>
    </row>
    <row r="29" s="3" customFormat="1" ht="33" customHeight="1" spans="1:225">
      <c r="A29" s="29"/>
      <c r="B29" s="29" t="s">
        <v>136</v>
      </c>
      <c r="C29" s="28"/>
      <c r="D29" s="37"/>
      <c r="E29" s="29"/>
      <c r="F29" s="34">
        <v>105.96</v>
      </c>
      <c r="G29" s="34">
        <v>105.96</v>
      </c>
      <c r="H29" s="29"/>
      <c r="I29" s="29"/>
      <c r="J29" s="56"/>
      <c r="K29" s="50"/>
      <c r="L29" s="48"/>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row>
    <row r="30" s="4" customFormat="1" ht="94" customHeight="1" spans="1:229">
      <c r="A30" s="28">
        <v>20</v>
      </c>
      <c r="B30" s="28" t="s">
        <v>137</v>
      </c>
      <c r="C30" s="28" t="s">
        <v>122</v>
      </c>
      <c r="D30" s="28" t="s">
        <v>138</v>
      </c>
      <c r="E30" s="36">
        <v>45231</v>
      </c>
      <c r="F30" s="28">
        <v>30.96</v>
      </c>
      <c r="G30" s="28">
        <v>30.96</v>
      </c>
      <c r="H30" s="29" t="s">
        <v>124</v>
      </c>
      <c r="I30" s="28" t="s">
        <v>139</v>
      </c>
      <c r="J30" s="28" t="s">
        <v>139</v>
      </c>
      <c r="K30" s="28" t="s">
        <v>64</v>
      </c>
      <c r="L30" s="51"/>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T30" s="3"/>
      <c r="HU30" s="3"/>
    </row>
    <row r="31" s="4" customFormat="1" ht="76" customHeight="1" spans="1:229">
      <c r="A31" s="28">
        <v>21</v>
      </c>
      <c r="B31" s="28" t="s">
        <v>140</v>
      </c>
      <c r="C31" s="28" t="s">
        <v>141</v>
      </c>
      <c r="D31" s="28" t="s">
        <v>142</v>
      </c>
      <c r="E31" s="36">
        <v>45231</v>
      </c>
      <c r="F31" s="28">
        <v>75</v>
      </c>
      <c r="G31" s="28">
        <v>75</v>
      </c>
      <c r="H31" s="29" t="s">
        <v>124</v>
      </c>
      <c r="I31" s="28" t="s">
        <v>139</v>
      </c>
      <c r="J31" s="28" t="s">
        <v>95</v>
      </c>
      <c r="K31" s="28" t="s">
        <v>64</v>
      </c>
      <c r="L31" s="51"/>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R31" s="3"/>
      <c r="HS31" s="3"/>
      <c r="HT31" s="3"/>
      <c r="HU31" s="3"/>
    </row>
    <row r="32" s="7" customFormat="1" spans="1:229">
      <c r="A32" s="41" t="s">
        <v>143</v>
      </c>
      <c r="B32" s="41"/>
      <c r="C32" s="41"/>
      <c r="D32" s="41"/>
      <c r="E32" s="41"/>
      <c r="F32" s="41"/>
      <c r="G32" s="41"/>
      <c r="H32" s="41"/>
      <c r="I32" s="41"/>
      <c r="J32" s="41"/>
      <c r="K32" s="41"/>
      <c r="L32" s="41"/>
      <c r="M32" s="49"/>
      <c r="HR32" s="13"/>
      <c r="HS32" s="13"/>
      <c r="HT32" s="13"/>
      <c r="HU32" s="13"/>
    </row>
    <row r="33" s="7" customFormat="1" ht="25" customHeight="1" spans="1:229">
      <c r="A33" s="41"/>
      <c r="B33" s="41"/>
      <c r="C33" s="41"/>
      <c r="D33" s="41"/>
      <c r="E33" s="41"/>
      <c r="F33" s="41"/>
      <c r="G33" s="41"/>
      <c r="H33" s="41"/>
      <c r="I33" s="41"/>
      <c r="J33" s="41"/>
      <c r="K33" s="41"/>
      <c r="L33" s="41"/>
      <c r="M33" s="49"/>
      <c r="HR33" s="13"/>
      <c r="HS33" s="13"/>
      <c r="HT33" s="13"/>
      <c r="HU33" s="13"/>
    </row>
    <row r="34" s="7" customFormat="1" ht="25" customHeight="1" spans="1:229">
      <c r="A34" s="41"/>
      <c r="B34" s="41"/>
      <c r="C34" s="41"/>
      <c r="D34" s="41"/>
      <c r="E34" s="41"/>
      <c r="F34" s="41"/>
      <c r="G34" s="41"/>
      <c r="H34" s="41"/>
      <c r="I34" s="41"/>
      <c r="J34" s="41"/>
      <c r="K34" s="41"/>
      <c r="L34" s="41"/>
      <c r="M34" s="49"/>
      <c r="HR34" s="13"/>
      <c r="HS34" s="13"/>
      <c r="HT34" s="13"/>
      <c r="HU34" s="13"/>
    </row>
    <row r="35" s="7" customFormat="1" ht="25" customHeight="1" spans="1:229">
      <c r="A35" s="41"/>
      <c r="B35" s="41"/>
      <c r="C35" s="41"/>
      <c r="D35" s="41"/>
      <c r="E35" s="41"/>
      <c r="F35" s="41"/>
      <c r="G35" s="41"/>
      <c r="H35" s="41"/>
      <c r="I35" s="41"/>
      <c r="J35" s="41"/>
      <c r="K35" s="41"/>
      <c r="L35" s="41"/>
      <c r="M35" s="49"/>
      <c r="HR35" s="13"/>
      <c r="HS35" s="13"/>
      <c r="HT35" s="13"/>
      <c r="HU35" s="13"/>
    </row>
    <row r="36" s="7" customFormat="1" ht="25" customHeight="1" spans="1:229">
      <c r="A36" s="41"/>
      <c r="B36" s="41"/>
      <c r="C36" s="41"/>
      <c r="D36" s="41"/>
      <c r="E36" s="41"/>
      <c r="F36" s="41"/>
      <c r="G36" s="41"/>
      <c r="H36" s="41"/>
      <c r="I36" s="41"/>
      <c r="J36" s="41"/>
      <c r="K36" s="41"/>
      <c r="L36" s="41"/>
      <c r="M36" s="49"/>
      <c r="HR36" s="13"/>
      <c r="HS36" s="13"/>
      <c r="HT36" s="13"/>
      <c r="HU36" s="13"/>
    </row>
    <row r="37" s="7" customFormat="1" ht="25" customHeight="1" spans="1:229">
      <c r="A37" s="41"/>
      <c r="B37" s="41"/>
      <c r="C37" s="41"/>
      <c r="D37" s="41"/>
      <c r="E37" s="41"/>
      <c r="F37" s="41"/>
      <c r="G37" s="41"/>
      <c r="H37" s="41"/>
      <c r="I37" s="41"/>
      <c r="J37" s="41"/>
      <c r="K37" s="41"/>
      <c r="L37" s="41"/>
      <c r="M37" s="49"/>
      <c r="HR37" s="13"/>
      <c r="HS37" s="13"/>
      <c r="HT37" s="13"/>
      <c r="HU37" s="13"/>
    </row>
    <row r="38" s="8" customFormat="1" spans="1:229">
      <c r="A38" s="9"/>
      <c r="B38" s="10"/>
      <c r="C38" s="10"/>
      <c r="D38" s="11"/>
      <c r="E38" s="10"/>
      <c r="F38" s="12"/>
      <c r="G38" s="12"/>
      <c r="H38" s="10"/>
      <c r="I38" s="10"/>
      <c r="J38" s="10"/>
      <c r="K38" s="10"/>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13"/>
      <c r="HS38" s="13"/>
      <c r="HT38" s="13"/>
      <c r="HU38" s="13"/>
    </row>
  </sheetData>
  <autoFilter ref="A1:J39">
    <extLst/>
  </autoFilter>
  <mergeCells count="11">
    <mergeCell ref="B1:I1"/>
    <mergeCell ref="A3:J3"/>
    <mergeCell ref="C4:E4"/>
    <mergeCell ref="F4:H4"/>
    <mergeCell ref="A4:A5"/>
    <mergeCell ref="B4:B5"/>
    <mergeCell ref="I4:I5"/>
    <mergeCell ref="J4:J5"/>
    <mergeCell ref="K4:K5"/>
    <mergeCell ref="L4:L5"/>
    <mergeCell ref="A32:L37"/>
  </mergeCells>
  <conditionalFormatting sqref="B6:B7 A32">
    <cfRule type="expression" dxfId="0" priority="39" stopIfTrue="1">
      <formula>AND(ISNUMBER(#REF!),#REF!&lt;200)</formula>
    </cfRule>
  </conditionalFormatting>
  <pageMargins left="0.751388888888889" right="0.751388888888889" top="1" bottom="1" header="0.5" footer="0.5"/>
  <pageSetup paperSize="8" scale="52" fitToHeight="0" orientation="landscape" horizontalDpi="600"/>
  <headerFooter/>
  <rowBreaks count="8" manualBreakCount="8">
    <brk id="20" max="11" man="1"/>
    <brk id="37" max="16383" man="1"/>
    <brk id="37" max="16383" man="1"/>
    <brk id="37" max="16383" man="1"/>
    <brk id="37" max="16383" man="1"/>
    <brk id="37" max="16383" man="1"/>
    <brk id="37" max="16383" man="1"/>
    <brk id="3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若尔盖县2023年统筹整合财政涉农资金汇总表（中期调整）</vt:lpstr>
      <vt:lpstr>若尔盖县2023年统筹整合财政涉农资金使用安排项目表(第二批）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老实  憨厚        TuT</cp:lastModifiedBy>
  <dcterms:created xsi:type="dcterms:W3CDTF">2021-08-30T09:38:00Z</dcterms:created>
  <dcterms:modified xsi:type="dcterms:W3CDTF">2023-06-25T01:15:36Z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CAC70B5381E644A49F46B9243D0B013A_13</vt:lpwstr>
  </property>
  <property fmtid="{D5CDD505-2E9C-101B-9397-08002B2CF9AE}" pid="3" name="KSOProductBuildVer">
    <vt:lpwstr>2052-11.1.0.14309</vt:lpwstr>
  </property>
</Properties>
</file>